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9465" activeTab="0"/>
  </bookViews>
  <sheets>
    <sheet name="Rezultati 09-10" sheetId="1" r:id="rId1"/>
    <sheet name="List4" sheetId="2" r:id="rId2"/>
    <sheet name="List5" sheetId="3" r:id="rId3"/>
  </sheets>
  <definedNames>
    <definedName name="_xlnm._FilterDatabase" localSheetId="0" hidden="1">'Rezultati 09-10'!$C$5:$N$5</definedName>
  </definedNames>
  <calcPr fullCalcOnLoad="1"/>
</workbook>
</file>

<file path=xl/sharedStrings.xml><?xml version="1.0" encoding="utf-8"?>
<sst xmlns="http://schemas.openxmlformats.org/spreadsheetml/2006/main" count="43" uniqueCount="42">
  <si>
    <t>IME</t>
  </si>
  <si>
    <t>SKUPAJ</t>
  </si>
  <si>
    <t>POVP</t>
  </si>
  <si>
    <t>Medvode</t>
  </si>
  <si>
    <t>Železniki</t>
  </si>
  <si>
    <t>ZDENO</t>
  </si>
  <si>
    <t>LOJZE</t>
  </si>
  <si>
    <t>EDO</t>
  </si>
  <si>
    <t>JANEZ</t>
  </si>
  <si>
    <t>JANI</t>
  </si>
  <si>
    <t>TONE</t>
  </si>
  <si>
    <t>EMIL</t>
  </si>
  <si>
    <t>BORUT</t>
  </si>
  <si>
    <t>BENO</t>
  </si>
  <si>
    <t>EGON</t>
  </si>
  <si>
    <t>JAKA</t>
  </si>
  <si>
    <t>ANŽE</t>
  </si>
  <si>
    <t>MARKO</t>
  </si>
  <si>
    <t>ROK T.</t>
  </si>
  <si>
    <t>ROK Š.</t>
  </si>
  <si>
    <t>MIHA K.</t>
  </si>
  <si>
    <t>Božični T.</t>
  </si>
  <si>
    <t>MILAN</t>
  </si>
  <si>
    <t>TOMAŽ</t>
  </si>
  <si>
    <t>DAVOR</t>
  </si>
  <si>
    <t>DAVID</t>
  </si>
  <si>
    <t>JURE</t>
  </si>
  <si>
    <t>2.tekma</t>
  </si>
  <si>
    <t xml:space="preserve">PRVENSTVO KEGLJAŠKEGA KLUBA "ŽELEZNIKI" ZA LETO 2009-2010 </t>
  </si>
  <si>
    <t>3. tekma</t>
  </si>
  <si>
    <t>Najslabši rezultat se briše !</t>
  </si>
  <si>
    <t>Finale-priprave MB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</si>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</sst>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</numFmts>
  <fonts count="28">
    <font>
      <sz val="10"/>
      <name val="Times New Roman"/>
      <family val="0"/>
    </font>
    <font>
      <sz val="11"/>
      <name val="Times New Roman CE"/>
      <family val="1"/>
    </font>
    <font>
      <sz val="12"/>
      <name val="Times New Roman CE"/>
      <family val="0"/>
    </font>
    <font>
      <sz val="14"/>
      <name val="Times New Roman CE"/>
      <family val="1"/>
    </font>
    <font>
      <sz val="16"/>
      <name val="Times New Roman CE"/>
      <family val="1"/>
    </font>
    <font>
      <sz val="8"/>
      <name val="Times New Roman"/>
      <family val="0"/>
    </font>
    <font>
      <sz val="14"/>
      <name val="Times New Roman"/>
      <family val="1"/>
    </font>
    <font>
      <sz val="20"/>
      <name val="Times New Roman"/>
      <family val="1"/>
    </font>
    <font>
      <i/>
      <u val="single"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6"/>
      <color indexed="14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0" fillId="0" borderId="6" applyNumberFormat="0" applyFill="0" applyAlignment="0" applyProtection="0"/>
    <xf numFmtId="0" fontId="21" fillId="23" borderId="7" applyNumberFormat="0" applyAlignment="0" applyProtection="0"/>
    <xf numFmtId="0" fontId="22" fillId="16" borderId="8" applyNumberFormat="0" applyAlignment="0" applyProtection="0"/>
    <xf numFmtId="0" fontId="23" fillId="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8" applyNumberFormat="0" applyAlignment="0" applyProtection="0"/>
    <xf numFmtId="0" fontId="25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17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4" fillId="0" borderId="11" xfId="0" applyFont="1" applyBorder="1" applyAlignment="1">
      <alignment vertical="center"/>
    </xf>
    <xf numFmtId="1" fontId="4" fillId="17" borderId="11" xfId="0" applyNumberFormat="1" applyFont="1" applyFill="1" applyBorder="1" applyAlignment="1">
      <alignment horizontal="center" vertical="center"/>
    </xf>
    <xf numFmtId="1" fontId="4" fillId="4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24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" fontId="4" fillId="17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1" fontId="4" fillId="3" borderId="11" xfId="0" applyNumberFormat="1" applyFont="1" applyFill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" fontId="27" fillId="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1">
    <dxf>
      <fill>
        <patternFill patternType="none">
          <fgColor rgb="FF000000"/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9"/>
  <sheetViews>
    <sheetView tabSelected="1" zoomScalePageLayoutView="0" workbookViewId="0" topLeftCell="A1">
      <selection activeCell="Q11" sqref="Q11"/>
    </sheetView>
  </sheetViews>
  <sheetFormatPr defaultColWidth="9.33203125" defaultRowHeight="12.75"/>
  <cols>
    <col min="1" max="1" width="7.5" style="0" customWidth="1"/>
    <col min="2" max="2" width="4.83203125" style="0" customWidth="1"/>
    <col min="3" max="3" width="17.33203125" style="0" customWidth="1"/>
    <col min="4" max="4" width="10" style="0" customWidth="1"/>
    <col min="5" max="5" width="9.66015625" style="0" customWidth="1"/>
    <col min="6" max="6" width="3.5" style="0" customWidth="1"/>
    <col min="7" max="7" width="3.33203125" style="0" customWidth="1"/>
    <col min="8" max="8" width="9.66015625" style="0" customWidth="1"/>
    <col min="11" max="11" width="0" style="0" hidden="1" customWidth="1"/>
    <col min="13" max="13" width="0" style="0" hidden="1" customWidth="1"/>
    <col min="14" max="14" width="20" style="0" customWidth="1"/>
    <col min="15" max="16" width="8" style="0" customWidth="1"/>
    <col min="17" max="17" width="22" style="0" customWidth="1"/>
    <col min="19" max="19" width="16.33203125" style="0" customWidth="1"/>
  </cols>
  <sheetData>
    <row r="1" ht="24" customHeight="1"/>
    <row r="2" spans="2:18" s="20" customFormat="1" ht="18.75">
      <c r="B2" s="32" t="s">
        <v>28</v>
      </c>
      <c r="C2" s="32"/>
      <c r="D2" s="32"/>
      <c r="E2" s="32"/>
      <c r="F2" s="32"/>
      <c r="G2" s="32"/>
      <c r="H2" s="32"/>
      <c r="I2" s="32"/>
      <c r="J2" s="32"/>
      <c r="K2" s="33"/>
      <c r="L2" s="32"/>
      <c r="M2" s="33"/>
      <c r="N2" s="32"/>
      <c r="O2" s="21"/>
      <c r="P2" s="21"/>
      <c r="Q2" s="21"/>
      <c r="R2" s="21"/>
    </row>
    <row r="3" spans="4:14" ht="25.5" customHeight="1">
      <c r="D3" s="1"/>
      <c r="E3" s="18"/>
      <c r="F3" s="16"/>
      <c r="G3" s="16"/>
      <c r="H3" s="19"/>
      <c r="I3" s="19"/>
      <c r="J3" s="17"/>
      <c r="K3" s="4"/>
      <c r="L3" s="17"/>
      <c r="M3" s="4"/>
      <c r="N3" s="17"/>
    </row>
    <row r="4" spans="3:14" ht="12.75">
      <c r="C4" s="8" t="s">
        <v>0</v>
      </c>
      <c r="D4" s="9" t="s">
        <v>1</v>
      </c>
      <c r="E4" s="9" t="s">
        <v>2</v>
      </c>
      <c r="F4" s="9"/>
      <c r="G4" s="9"/>
      <c r="H4" s="9" t="s">
        <v>21</v>
      </c>
      <c r="I4" s="9" t="s">
        <v>27</v>
      </c>
      <c r="J4" s="9" t="s">
        <v>29</v>
      </c>
      <c r="K4" s="5" t="s">
        <v>3</v>
      </c>
      <c r="L4" s="9" t="s">
        <v>4</v>
      </c>
      <c r="M4" s="5" t="s">
        <v>4</v>
      </c>
      <c r="N4" s="9" t="s">
        <v>31</v>
      </c>
    </row>
    <row r="5" spans="3:14" ht="6.75" customHeight="1">
      <c r="C5" s="8"/>
      <c r="D5" s="9"/>
      <c r="E5" s="9"/>
      <c r="F5" s="9"/>
      <c r="G5" s="9"/>
      <c r="H5" s="9"/>
      <c r="I5" s="9"/>
      <c r="J5" s="9"/>
      <c r="K5" s="5"/>
      <c r="L5" s="9"/>
      <c r="M5" s="5"/>
      <c r="N5" s="9"/>
    </row>
    <row r="6" spans="2:14" ht="20.25">
      <c r="B6" s="2" t="s">
        <v>32</v>
      </c>
      <c r="C6" s="10" t="s">
        <v>5</v>
      </c>
      <c r="D6" s="11">
        <f>SUM(H6,I6,L6,N6)</f>
        <v>2387</v>
      </c>
      <c r="E6" s="12">
        <f aca="true" t="shared" si="0" ref="E6:E15">D6/4</f>
        <v>596.75</v>
      </c>
      <c r="F6" s="13"/>
      <c r="G6" s="13"/>
      <c r="H6" s="11">
        <v>607</v>
      </c>
      <c r="I6" s="14">
        <v>589</v>
      </c>
      <c r="J6" s="29">
        <v>581</v>
      </c>
      <c r="K6" s="6"/>
      <c r="L6" s="11">
        <v>640</v>
      </c>
      <c r="M6" s="7"/>
      <c r="N6" s="15">
        <v>551</v>
      </c>
    </row>
    <row r="7" spans="2:20" ht="20.25">
      <c r="B7" s="2" t="s">
        <v>33</v>
      </c>
      <c r="C7" s="10" t="s">
        <v>14</v>
      </c>
      <c r="D7" s="11">
        <f>SUM(H7,I7,L7,N7)</f>
        <v>2348</v>
      </c>
      <c r="E7" s="12">
        <f t="shared" si="0"/>
        <v>587</v>
      </c>
      <c r="F7" s="13"/>
      <c r="G7" s="13"/>
      <c r="H7" s="11">
        <v>614</v>
      </c>
      <c r="I7" s="14">
        <v>539</v>
      </c>
      <c r="J7" s="29">
        <v>523</v>
      </c>
      <c r="K7" s="6"/>
      <c r="L7" s="11">
        <v>632</v>
      </c>
      <c r="M7" s="7"/>
      <c r="N7" s="15">
        <v>563</v>
      </c>
      <c r="Q7" s="24"/>
      <c r="R7" s="25"/>
      <c r="S7" s="24"/>
      <c r="T7" s="25"/>
    </row>
    <row r="8" spans="2:20" ht="20.25">
      <c r="B8" s="2" t="s">
        <v>34</v>
      </c>
      <c r="C8" s="10" t="s">
        <v>6</v>
      </c>
      <c r="D8" s="11">
        <f>SUM(H8,I8,J8,L8,N8)</f>
        <v>2344</v>
      </c>
      <c r="E8" s="12">
        <f t="shared" si="0"/>
        <v>586</v>
      </c>
      <c r="F8" s="13"/>
      <c r="G8" s="13"/>
      <c r="H8" s="11">
        <v>574</v>
      </c>
      <c r="I8" s="14">
        <v>596</v>
      </c>
      <c r="J8" s="29"/>
      <c r="K8" s="6"/>
      <c r="L8" s="11">
        <v>624</v>
      </c>
      <c r="M8" s="7"/>
      <c r="N8" s="15">
        <v>550</v>
      </c>
      <c r="Q8" s="24"/>
      <c r="R8" s="25"/>
      <c r="S8" s="24"/>
      <c r="T8" s="25"/>
    </row>
    <row r="9" spans="2:20" ht="20.25">
      <c r="B9" s="2" t="s">
        <v>35</v>
      </c>
      <c r="C9" s="10" t="s">
        <v>12</v>
      </c>
      <c r="D9" s="11">
        <f>SUM(H9,I9,L9,N9)</f>
        <v>2281</v>
      </c>
      <c r="E9" s="12">
        <f t="shared" si="0"/>
        <v>570.25</v>
      </c>
      <c r="F9" s="13"/>
      <c r="G9" s="13"/>
      <c r="H9" s="11">
        <v>565</v>
      </c>
      <c r="I9" s="14">
        <v>554</v>
      </c>
      <c r="J9" s="29">
        <v>548</v>
      </c>
      <c r="K9" s="6"/>
      <c r="L9" s="11">
        <v>621</v>
      </c>
      <c r="M9" s="7"/>
      <c r="N9" s="15">
        <v>541</v>
      </c>
      <c r="Q9" s="26"/>
      <c r="R9" s="27"/>
      <c r="S9" s="24"/>
      <c r="T9" s="25"/>
    </row>
    <row r="10" spans="2:20" ht="20.25">
      <c r="B10" s="2" t="s">
        <v>36</v>
      </c>
      <c r="C10" s="10" t="s">
        <v>22</v>
      </c>
      <c r="D10" s="11">
        <f>SUM(H10,I10,L10,N10)</f>
        <v>2228</v>
      </c>
      <c r="E10" s="12">
        <f t="shared" si="0"/>
        <v>557</v>
      </c>
      <c r="F10" s="13"/>
      <c r="G10" s="13"/>
      <c r="H10" s="11">
        <v>585</v>
      </c>
      <c r="I10" s="14">
        <v>546</v>
      </c>
      <c r="J10" s="30">
        <v>532</v>
      </c>
      <c r="K10" s="6"/>
      <c r="L10" s="11">
        <v>564</v>
      </c>
      <c r="M10" s="7"/>
      <c r="N10" s="15">
        <v>533</v>
      </c>
      <c r="Q10" s="26"/>
      <c r="R10" s="27"/>
      <c r="S10" s="24"/>
      <c r="T10" s="25"/>
    </row>
    <row r="11" spans="2:20" ht="20.25">
      <c r="B11" s="2" t="s">
        <v>37</v>
      </c>
      <c r="C11" s="10" t="s">
        <v>18</v>
      </c>
      <c r="D11" s="11">
        <f>SUM(H11,I11,L11,N11)</f>
        <v>2201</v>
      </c>
      <c r="E11" s="12">
        <f t="shared" si="0"/>
        <v>550.25</v>
      </c>
      <c r="F11" s="13"/>
      <c r="G11" s="13"/>
      <c r="H11" s="11">
        <v>573</v>
      </c>
      <c r="I11" s="14">
        <v>547</v>
      </c>
      <c r="J11" s="29">
        <v>526</v>
      </c>
      <c r="K11" s="6"/>
      <c r="L11" s="11">
        <v>531</v>
      </c>
      <c r="M11" s="7"/>
      <c r="N11" s="15">
        <v>550</v>
      </c>
      <c r="Q11" s="26"/>
      <c r="R11" s="27"/>
      <c r="S11" s="24"/>
      <c r="T11" s="25"/>
    </row>
    <row r="12" spans="2:20" ht="20.25">
      <c r="B12" s="2" t="s">
        <v>38</v>
      </c>
      <c r="C12" s="10" t="s">
        <v>26</v>
      </c>
      <c r="D12" s="11">
        <f>SUM(H12,I12,L12,N12)</f>
        <v>2175</v>
      </c>
      <c r="E12" s="12">
        <f t="shared" si="0"/>
        <v>543.75</v>
      </c>
      <c r="F12" s="13"/>
      <c r="G12" s="13"/>
      <c r="H12" s="11">
        <v>559</v>
      </c>
      <c r="I12" s="14">
        <v>540</v>
      </c>
      <c r="J12" s="29">
        <v>526</v>
      </c>
      <c r="K12" s="6"/>
      <c r="L12" s="11">
        <v>562</v>
      </c>
      <c r="M12" s="7"/>
      <c r="N12" s="15">
        <v>514</v>
      </c>
      <c r="Q12" s="24"/>
      <c r="R12" s="25"/>
      <c r="S12" s="24"/>
      <c r="T12" s="25"/>
    </row>
    <row r="13" spans="2:20" ht="20.25">
      <c r="B13" s="2" t="s">
        <v>39</v>
      </c>
      <c r="C13" s="10" t="s">
        <v>19</v>
      </c>
      <c r="D13" s="11">
        <f>SUM(H13,I13,L13,N13)</f>
        <v>2125</v>
      </c>
      <c r="E13" s="12">
        <f t="shared" si="0"/>
        <v>531.25</v>
      </c>
      <c r="F13" s="13"/>
      <c r="G13" s="13"/>
      <c r="H13" s="11">
        <v>575</v>
      </c>
      <c r="I13" s="14">
        <v>531</v>
      </c>
      <c r="J13" s="29">
        <v>504</v>
      </c>
      <c r="K13" s="6"/>
      <c r="L13" s="11">
        <v>540</v>
      </c>
      <c r="M13" s="7"/>
      <c r="N13" s="15">
        <v>479</v>
      </c>
      <c r="Q13" s="26"/>
      <c r="R13" s="27"/>
      <c r="S13" s="26"/>
      <c r="T13" s="27"/>
    </row>
    <row r="14" spans="2:20" ht="20.25">
      <c r="B14" s="2" t="s">
        <v>40</v>
      </c>
      <c r="C14" s="10" t="s">
        <v>16</v>
      </c>
      <c r="D14" s="11">
        <f>SUM(H14,J14,L14,N14)</f>
        <v>2122</v>
      </c>
      <c r="E14" s="12">
        <f t="shared" si="0"/>
        <v>530.5</v>
      </c>
      <c r="F14" s="13"/>
      <c r="G14" s="13"/>
      <c r="H14" s="11">
        <v>529</v>
      </c>
      <c r="I14" s="29">
        <v>519</v>
      </c>
      <c r="J14" s="14">
        <v>542</v>
      </c>
      <c r="K14" s="6"/>
      <c r="L14" s="11">
        <v>567</v>
      </c>
      <c r="M14" s="7"/>
      <c r="N14" s="15">
        <v>484</v>
      </c>
      <c r="Q14" s="24"/>
      <c r="R14" s="25"/>
      <c r="S14" s="24"/>
      <c r="T14" s="25"/>
    </row>
    <row r="15" spans="2:20" ht="20.25">
      <c r="B15" s="2" t="s">
        <v>41</v>
      </c>
      <c r="C15" s="10" t="s">
        <v>20</v>
      </c>
      <c r="D15" s="11">
        <f>SUM(H15,I15,L15,N15)</f>
        <v>2062</v>
      </c>
      <c r="E15" s="12">
        <f t="shared" si="0"/>
        <v>515.5</v>
      </c>
      <c r="F15" s="13"/>
      <c r="G15" s="13"/>
      <c r="H15" s="11">
        <v>520</v>
      </c>
      <c r="I15" s="14">
        <v>522</v>
      </c>
      <c r="J15" s="36"/>
      <c r="K15" s="6"/>
      <c r="L15" s="11">
        <v>522</v>
      </c>
      <c r="M15" s="7"/>
      <c r="N15" s="15">
        <v>498</v>
      </c>
      <c r="Q15" s="24"/>
      <c r="R15" s="25"/>
      <c r="S15" s="24"/>
      <c r="T15" s="25"/>
    </row>
    <row r="16" spans="2:20" ht="20.25">
      <c r="B16" s="2"/>
      <c r="C16" s="10" t="s">
        <v>10</v>
      </c>
      <c r="D16" s="11">
        <f>SUM(H16,I16,L16,N16)</f>
        <v>1746</v>
      </c>
      <c r="E16" s="12">
        <f>D16/3</f>
        <v>582</v>
      </c>
      <c r="F16" s="13"/>
      <c r="G16" s="13"/>
      <c r="H16" s="11">
        <v>574</v>
      </c>
      <c r="I16" s="14">
        <v>588</v>
      </c>
      <c r="J16" s="29">
        <v>522</v>
      </c>
      <c r="K16" s="6"/>
      <c r="L16" s="11">
        <v>584</v>
      </c>
      <c r="M16" s="7"/>
      <c r="N16" s="15"/>
      <c r="Q16" s="24"/>
      <c r="R16" s="25"/>
      <c r="S16" s="24"/>
      <c r="T16" s="25"/>
    </row>
    <row r="17" spans="2:18" ht="20.25">
      <c r="B17" s="2"/>
      <c r="C17" s="10" t="s">
        <v>17</v>
      </c>
      <c r="D17" s="11">
        <f>SUM(H17,J17,L17,N17)</f>
        <v>1691</v>
      </c>
      <c r="E17" s="12">
        <f>D17/3</f>
        <v>563.6666666666666</v>
      </c>
      <c r="F17" s="13"/>
      <c r="G17" s="13"/>
      <c r="H17" s="11">
        <v>605</v>
      </c>
      <c r="I17" s="29">
        <v>513</v>
      </c>
      <c r="J17" s="14">
        <v>565</v>
      </c>
      <c r="K17" s="6"/>
      <c r="L17" s="11">
        <v>521</v>
      </c>
      <c r="M17" s="7"/>
      <c r="N17" s="15"/>
      <c r="Q17" s="3"/>
      <c r="R17" s="3"/>
    </row>
    <row r="18" spans="2:18" ht="20.25">
      <c r="B18" s="2"/>
      <c r="C18" s="10" t="s">
        <v>23</v>
      </c>
      <c r="D18" s="11">
        <f>SUM(H18,I18,J18)</f>
        <v>1637</v>
      </c>
      <c r="E18" s="12">
        <f>D18/3</f>
        <v>545.6666666666666</v>
      </c>
      <c r="F18" s="13"/>
      <c r="G18" s="13"/>
      <c r="H18" s="11">
        <v>560</v>
      </c>
      <c r="I18" s="14">
        <v>542</v>
      </c>
      <c r="J18" s="14">
        <v>535</v>
      </c>
      <c r="K18" s="6"/>
      <c r="L18" s="29">
        <v>495</v>
      </c>
      <c r="M18" s="7"/>
      <c r="N18" s="15"/>
      <c r="Q18" s="3"/>
      <c r="R18" s="3"/>
    </row>
    <row r="19" spans="2:18" ht="20.25">
      <c r="B19" s="2"/>
      <c r="C19" s="10" t="s">
        <v>15</v>
      </c>
      <c r="D19" s="11">
        <f>SUM(H19,J19,L19,N19)</f>
        <v>1637</v>
      </c>
      <c r="E19" s="12">
        <f>D19/3</f>
        <v>545.6666666666666</v>
      </c>
      <c r="F19" s="13"/>
      <c r="G19" s="13"/>
      <c r="H19" s="11">
        <v>583</v>
      </c>
      <c r="I19" s="29">
        <v>508</v>
      </c>
      <c r="J19" s="14">
        <v>511</v>
      </c>
      <c r="K19" s="6"/>
      <c r="L19" s="11">
        <v>543</v>
      </c>
      <c r="M19" s="7"/>
      <c r="N19" s="15"/>
      <c r="Q19" s="3"/>
      <c r="R19" s="3"/>
    </row>
    <row r="20" spans="2:18" ht="20.25">
      <c r="B20" s="2"/>
      <c r="C20" s="10" t="s">
        <v>7</v>
      </c>
      <c r="D20" s="11">
        <f>SUM(H20,I20,L20,N20)</f>
        <v>1139</v>
      </c>
      <c r="E20" s="12">
        <f>D20/2</f>
        <v>569.5</v>
      </c>
      <c r="F20" s="13"/>
      <c r="G20" s="13"/>
      <c r="H20" s="11"/>
      <c r="I20" s="14"/>
      <c r="J20" s="14"/>
      <c r="K20" s="6"/>
      <c r="L20" s="11">
        <v>614</v>
      </c>
      <c r="M20" s="7"/>
      <c r="N20" s="15">
        <v>525</v>
      </c>
      <c r="Q20" s="3"/>
      <c r="R20" s="3"/>
    </row>
    <row r="21" spans="2:18" ht="20.25">
      <c r="B21" s="2"/>
      <c r="C21" s="10" t="s">
        <v>8</v>
      </c>
      <c r="D21" s="11">
        <f>SUM(H21,I21,J21,L21)</f>
        <v>1058</v>
      </c>
      <c r="E21" s="12">
        <f>D21/2</f>
        <v>529</v>
      </c>
      <c r="F21" s="13"/>
      <c r="G21" s="13"/>
      <c r="H21" s="11">
        <v>574</v>
      </c>
      <c r="I21" s="14">
        <v>484</v>
      </c>
      <c r="J21" s="14"/>
      <c r="K21" s="6"/>
      <c r="L21" s="11"/>
      <c r="M21" s="7"/>
      <c r="N21" s="15"/>
      <c r="Q21" s="3"/>
      <c r="R21" s="3"/>
    </row>
    <row r="22" spans="2:18" ht="20.25">
      <c r="B22" s="2"/>
      <c r="C22" s="10" t="s">
        <v>24</v>
      </c>
      <c r="D22" s="11">
        <f>SUM(H22,I22,J22,L22)</f>
        <v>509</v>
      </c>
      <c r="E22" s="12">
        <f>D22/1</f>
        <v>509</v>
      </c>
      <c r="F22" s="13"/>
      <c r="G22" s="13"/>
      <c r="H22" s="11">
        <v>509</v>
      </c>
      <c r="I22" s="14"/>
      <c r="J22" s="14"/>
      <c r="K22" s="6"/>
      <c r="L22" s="11"/>
      <c r="M22" s="7"/>
      <c r="N22" s="15"/>
      <c r="Q22" s="3"/>
      <c r="R22" s="3"/>
    </row>
    <row r="23" spans="2:18" ht="20.25">
      <c r="B23" s="2"/>
      <c r="C23" s="10" t="s">
        <v>25</v>
      </c>
      <c r="D23" s="11">
        <f>SUM(H23,I23,J23,L23)</f>
        <v>475</v>
      </c>
      <c r="E23" s="12">
        <f>D23/1</f>
        <v>475</v>
      </c>
      <c r="F23" s="13"/>
      <c r="G23" s="13"/>
      <c r="H23" s="11">
        <v>475</v>
      </c>
      <c r="I23" s="14"/>
      <c r="J23" s="14"/>
      <c r="K23" s="6"/>
      <c r="L23" s="11"/>
      <c r="M23" s="7"/>
      <c r="N23" s="15"/>
      <c r="Q23" s="3"/>
      <c r="R23" s="3"/>
    </row>
    <row r="24" spans="2:18" ht="20.25">
      <c r="B24" s="2"/>
      <c r="C24" s="10" t="s">
        <v>9</v>
      </c>
      <c r="D24" s="11"/>
      <c r="E24" s="12"/>
      <c r="F24" s="13"/>
      <c r="G24" s="13"/>
      <c r="H24" s="11"/>
      <c r="I24" s="14"/>
      <c r="J24" s="14"/>
      <c r="K24" s="23"/>
      <c r="L24" s="11"/>
      <c r="M24" s="22"/>
      <c r="N24" s="15"/>
      <c r="Q24" s="3"/>
      <c r="R24" s="3"/>
    </row>
    <row r="25" spans="2:18" ht="20.25">
      <c r="B25" s="2"/>
      <c r="C25" s="10" t="s">
        <v>11</v>
      </c>
      <c r="D25" s="11"/>
      <c r="E25" s="12"/>
      <c r="F25" s="13"/>
      <c r="G25" s="13"/>
      <c r="H25" s="11"/>
      <c r="I25" s="14"/>
      <c r="J25" s="14"/>
      <c r="K25" s="23"/>
      <c r="L25" s="11"/>
      <c r="M25" s="22"/>
      <c r="N25" s="15"/>
      <c r="Q25" s="3"/>
      <c r="R25" s="3"/>
    </row>
    <row r="26" spans="2:18" ht="20.25">
      <c r="B26" s="2"/>
      <c r="C26" s="10" t="s">
        <v>13</v>
      </c>
      <c r="D26" s="11"/>
      <c r="E26" s="12"/>
      <c r="F26" s="13"/>
      <c r="G26" s="13"/>
      <c r="H26" s="11"/>
      <c r="I26" s="14"/>
      <c r="J26" s="14"/>
      <c r="K26" s="23"/>
      <c r="L26" s="11"/>
      <c r="M26" s="22"/>
      <c r="N26" s="15"/>
      <c r="Q26" s="3"/>
      <c r="R26" s="3"/>
    </row>
    <row r="27" spans="3:14" ht="24" customHeight="1">
      <c r="C27" s="34" t="s">
        <v>30</v>
      </c>
      <c r="D27" s="34"/>
      <c r="E27" s="34"/>
      <c r="F27" s="34"/>
      <c r="G27" s="34"/>
      <c r="H27" s="34"/>
      <c r="I27" s="34"/>
      <c r="J27" s="34"/>
      <c r="K27" s="35"/>
      <c r="L27" s="34"/>
      <c r="M27" s="35"/>
      <c r="N27" s="34"/>
    </row>
    <row r="28" spans="3:14" ht="12.75" customHeight="1">
      <c r="C28" s="31"/>
      <c r="D28" s="31"/>
      <c r="E28" s="31"/>
      <c r="F28" s="31"/>
      <c r="G28" s="31"/>
      <c r="H28" s="31"/>
      <c r="I28" s="31"/>
      <c r="J28" s="31"/>
      <c r="K28" s="28"/>
      <c r="L28" s="31"/>
      <c r="M28" s="28"/>
      <c r="N28" s="31"/>
    </row>
    <row r="29" spans="3:14" ht="12.75" customHeight="1">
      <c r="C29" s="31"/>
      <c r="D29" s="31"/>
      <c r="E29" s="31"/>
      <c r="F29" s="31"/>
      <c r="G29" s="31"/>
      <c r="H29" s="31"/>
      <c r="I29" s="31"/>
      <c r="J29" s="31"/>
      <c r="K29" s="28"/>
      <c r="L29" s="31"/>
      <c r="M29" s="28"/>
      <c r="N29" s="31"/>
    </row>
  </sheetData>
  <sheetProtection/>
  <autoFilter ref="C5:N5">
    <sortState ref="C6:N29">
      <sortCondition descending="1" sortBy="value" ref="E6:E29"/>
    </sortState>
  </autoFilter>
  <mergeCells count="2">
    <mergeCell ref="B2:N2"/>
    <mergeCell ref="C27:N27"/>
  </mergeCells>
  <printOptions/>
  <pageMargins left="1.1811023622047245" right="0.7480314960629921" top="0.3937007874015748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zdensokl</cp:lastModifiedBy>
  <cp:lastPrinted>2010-04-20T06:40:32Z</cp:lastPrinted>
  <dcterms:created xsi:type="dcterms:W3CDTF">2007-02-24T08:43:29Z</dcterms:created>
  <dcterms:modified xsi:type="dcterms:W3CDTF">2010-04-21T12:40:14Z</dcterms:modified>
  <cp:category/>
  <cp:version/>
  <cp:contentType/>
  <cp:contentStatus/>
</cp:coreProperties>
</file>